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hidePivotFieldList="1" defaultThemeVersion="124226"/>
  <bookViews>
    <workbookView xWindow="0" yWindow="435" windowWidth="12390" windowHeight="8895" activeTab="2"/>
  </bookViews>
  <sheets>
    <sheet name="1 кв" sheetId="18" r:id="rId1"/>
    <sheet name="2 кв" sheetId="21" r:id="rId2"/>
    <sheet name="3 кв" sheetId="9" r:id="rId3"/>
    <sheet name="4 кв" sheetId="22" r:id="rId4"/>
    <sheet name="ЭЭ и Мощность" sheetId="23" r:id="rId5"/>
  </sheets>
  <definedNames>
    <definedName name="_.DATA._" localSheetId="0">#REF!</definedName>
    <definedName name="_.DATA._" localSheetId="1">#REF!</definedName>
    <definedName name="_.DATA._" localSheetId="2">#REF!</definedName>
    <definedName name="_.DATA._">#REF!</definedName>
    <definedName name="__MAIN__" localSheetId="0">#REF!</definedName>
    <definedName name="__MAIN__" localSheetId="1">#REF!</definedName>
    <definedName name="__MAIN__" localSheetId="2">#REF!</definedName>
    <definedName name="__MAIN__">#REF!</definedName>
    <definedName name="__MAINVEDOM__" localSheetId="0">'1 кв'!$A$1:$I$7</definedName>
    <definedName name="__MAINVEDOM__" localSheetId="1">'2 кв'!#REF!</definedName>
    <definedName name="__MAINVEDOM__" localSheetId="2">'3 кв'!#REF!</definedName>
    <definedName name="__MAINVEDOM__">#REF!</definedName>
    <definedName name="__QAP30GT__" localSheetId="0">#REF!</definedName>
    <definedName name="__QAP30GT__" localSheetId="1">#REF!</definedName>
    <definedName name="__QAP30GT__" localSheetId="2">#REF!</definedName>
    <definedName name="__QAP30GT__">#REF!</definedName>
    <definedName name="_xlnm.Print_Area" localSheetId="0">'1 кв'!$A$1:$H$18</definedName>
    <definedName name="_xlnm.Print_Area" localSheetId="1">'2 кв'!#REF!</definedName>
    <definedName name="_xlnm.Print_Area" localSheetId="2">'3 кв'!#REF!</definedName>
    <definedName name="_xlnm.Print_Area" localSheetId="3">'4 кв'!$A$1:$H$25</definedName>
  </definedNames>
  <calcPr calcId="125725"/>
</workbook>
</file>

<file path=xl/calcChain.xml><?xml version="1.0" encoding="utf-8"?>
<calcChain xmlns="http://schemas.openxmlformats.org/spreadsheetml/2006/main">
  <c r="E11" i="22"/>
  <c r="E11" i="9"/>
  <c r="E11" i="21"/>
  <c r="E11" i="18"/>
  <c r="B18" i="23"/>
  <c r="C18"/>
  <c r="E13" i="21" l="1"/>
  <c r="E13" i="18"/>
  <c r="E13" i="9" l="1"/>
  <c r="E13" i="22" l="1"/>
</calcChain>
</file>

<file path=xl/sharedStrings.xml><?xml version="1.0" encoding="utf-8"?>
<sst xmlns="http://schemas.openxmlformats.org/spreadsheetml/2006/main" count="113" uniqueCount="36">
  <si>
    <t>Расчетный период:</t>
  </si>
  <si>
    <t>Резервируемая максимальная мощность</t>
  </si>
  <si>
    <t>Мощность, использованная в соответствующем расчетном периоде</t>
  </si>
  <si>
    <t>Максимальная мощность</t>
  </si>
  <si>
    <t>Наименование</t>
  </si>
  <si>
    <t>Приложение № 1</t>
  </si>
  <si>
    <t>Ед.измерения, кВт</t>
  </si>
  <si>
    <t>Электроэнергия</t>
  </si>
  <si>
    <t>Мощность</t>
  </si>
  <si>
    <t>МВт</t>
  </si>
  <si>
    <t>ВН</t>
  </si>
  <si>
    <t>СН1</t>
  </si>
  <si>
    <t>СН2</t>
  </si>
  <si>
    <t>НН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</si>
  <si>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</si>
  <si>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</si>
  <si>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</si>
  <si>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</si>
  <si>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</si>
  <si>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</si>
  <si>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</si>
  <si>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</si>
  <si>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</si>
  <si>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</si>
  <si>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</si>
  <si>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</si>
  <si>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</si>
  <si>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</si>
  <si>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О.Н. Джуманьязов</t>
  </si>
  <si>
    <t>Объем усредненной за квартал величины резервируемой максимальной мощности  электрической энергии  АО "Разрез Березовский"</t>
  </si>
  <si>
    <t xml:space="preserve">Главный энергетик         АО "Разрез Березовский"                                  </t>
  </si>
  <si>
    <t>1 квартал 2015  г.</t>
  </si>
  <si>
    <t>2 квартал 2015  г.</t>
  </si>
  <si>
    <t>3 квартал 2015  г.</t>
  </si>
  <si>
    <t>4 квартал 2015  г.</t>
  </si>
  <si>
    <t>ФАКТ 2015 год по ООО "ГЭС"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</si>
</sst>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#,##0.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0" borderId="0" xfId="0" applyFont="1" applyProtection="1"/>
    <xf numFmtId="164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8" style="1" customWidth="1"/>
    <col min="3" max="3" width="9.570312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7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34" t="s">
        <v>29</v>
      </c>
      <c r="B5" s="34"/>
      <c r="C5" s="34"/>
      <c r="D5" s="34"/>
      <c r="E5" s="34"/>
      <c r="F5" s="34"/>
      <c r="G5" s="34"/>
      <c r="H5" s="34"/>
      <c r="I5" s="3"/>
      <c r="J5" s="3"/>
      <c r="K5" s="3"/>
    </row>
    <row r="6" spans="1:17" ht="36.75" customHeight="1">
      <c r="A6" s="33"/>
      <c r="B6" s="33"/>
      <c r="C6" s="33"/>
      <c r="D6" s="35"/>
      <c r="E6" s="35"/>
      <c r="F6" s="35"/>
      <c r="G6" s="3"/>
      <c r="H6" s="3"/>
      <c r="I6" s="3"/>
      <c r="J6" s="3"/>
      <c r="K6" s="3"/>
    </row>
    <row r="7" spans="1:17" ht="26.25" customHeight="1">
      <c r="A7" s="4" t="s">
        <v>0</v>
      </c>
      <c r="B7" s="36" t="s">
        <v>31</v>
      </c>
      <c r="C7" s="36"/>
      <c r="D7" s="36"/>
      <c r="E7" s="36"/>
      <c r="F7" s="36"/>
      <c r="G7" s="36"/>
      <c r="H7" s="3"/>
      <c r="I7" s="3"/>
      <c r="J7" s="3"/>
      <c r="K7" s="3"/>
    </row>
    <row r="8" spans="1:17" ht="12.75" customHeight="1">
      <c r="A8" s="4"/>
      <c r="B8" s="38"/>
      <c r="C8" s="38"/>
      <c r="D8" s="38"/>
      <c r="E8" s="38"/>
      <c r="F8" s="38"/>
      <c r="G8" s="38"/>
      <c r="H8" s="38"/>
      <c r="I8" s="3"/>
      <c r="J8" s="3"/>
      <c r="K8" s="3"/>
    </row>
    <row r="9" spans="1:17" ht="27.75" customHeight="1">
      <c r="A9" s="37" t="s">
        <v>4</v>
      </c>
      <c r="B9" s="37"/>
      <c r="C9" s="37"/>
      <c r="D9" s="37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37"/>
      <c r="B10" s="37"/>
      <c r="C10" s="37"/>
      <c r="D10" s="37"/>
      <c r="E10" s="39" t="s">
        <v>6</v>
      </c>
      <c r="F10" s="39"/>
      <c r="G10" s="39"/>
      <c r="H10" s="39"/>
    </row>
    <row r="11" spans="1:17" ht="54" customHeight="1">
      <c r="A11" s="23" t="s">
        <v>2</v>
      </c>
      <c r="B11" s="24"/>
      <c r="C11" s="24"/>
      <c r="D11" s="25"/>
      <c r="E11" s="10">
        <f>AVERAGE('ЭЭ и Мощность'!C6, 'ЭЭ и Мощность'!C7,'ЭЭ и Мощность'!C8)*1000</f>
        <v>6226.3333333333339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26" t="s">
        <v>3</v>
      </c>
      <c r="B12" s="27"/>
      <c r="C12" s="27"/>
      <c r="D12" s="28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29" t="s">
        <v>1</v>
      </c>
      <c r="B13" s="30"/>
      <c r="C13" s="30"/>
      <c r="D13" s="31"/>
      <c r="E13" s="9">
        <f>E12-E11</f>
        <v>82589.666666666672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1" customHeight="1">
      <c r="A17" s="32" t="s">
        <v>30</v>
      </c>
      <c r="B17" s="32"/>
      <c r="C17" s="5"/>
      <c r="D17" s="5"/>
      <c r="E17" s="6"/>
      <c r="F17" s="13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5:H5"/>
    <mergeCell ref="D6:F6"/>
    <mergeCell ref="B7:G7"/>
    <mergeCell ref="A9:D10"/>
    <mergeCell ref="B8:H8"/>
    <mergeCell ref="E10:H10"/>
    <mergeCell ref="A11:D11"/>
    <mergeCell ref="A12:D12"/>
    <mergeCell ref="A13:D13"/>
    <mergeCell ref="A17:B17"/>
    <mergeCell ref="A6:C6"/>
  </mergeCells>
  <pageMargins left="1" right="1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6.7109375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34" t="s">
        <v>29</v>
      </c>
      <c r="B5" s="34"/>
      <c r="C5" s="34"/>
      <c r="D5" s="34"/>
      <c r="E5" s="34"/>
      <c r="F5" s="34"/>
      <c r="G5" s="34"/>
      <c r="H5" s="34"/>
      <c r="I5" s="3"/>
      <c r="J5" s="3"/>
      <c r="K5" s="3"/>
    </row>
    <row r="6" spans="1:17" ht="37.5" customHeight="1">
      <c r="A6" s="33"/>
      <c r="B6" s="33"/>
      <c r="C6" s="33"/>
      <c r="D6" s="35"/>
      <c r="E6" s="35"/>
      <c r="F6" s="35"/>
      <c r="G6" s="3"/>
      <c r="H6" s="3"/>
      <c r="I6" s="3"/>
      <c r="J6" s="3"/>
      <c r="K6" s="3"/>
    </row>
    <row r="7" spans="1:17" ht="24" customHeight="1">
      <c r="A7" s="4" t="s">
        <v>0</v>
      </c>
      <c r="B7" s="36" t="s">
        <v>32</v>
      </c>
      <c r="C7" s="36"/>
      <c r="D7" s="36"/>
      <c r="E7" s="36"/>
      <c r="F7" s="36"/>
      <c r="G7" s="36"/>
      <c r="H7" s="3"/>
      <c r="I7" s="3"/>
      <c r="J7" s="3"/>
      <c r="K7" s="3"/>
    </row>
    <row r="8" spans="1:17" ht="12.75" customHeight="1">
      <c r="A8" s="4"/>
      <c r="B8" s="38"/>
      <c r="C8" s="38"/>
      <c r="D8" s="38"/>
      <c r="E8" s="38"/>
      <c r="F8" s="38"/>
      <c r="G8" s="38"/>
      <c r="H8" s="38"/>
      <c r="I8" s="3"/>
      <c r="J8" s="3"/>
      <c r="K8" s="3"/>
    </row>
    <row r="9" spans="1:17" ht="27.75" customHeight="1">
      <c r="A9" s="37" t="s">
        <v>4</v>
      </c>
      <c r="B9" s="37"/>
      <c r="C9" s="37"/>
      <c r="D9" s="37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37"/>
      <c r="B10" s="37"/>
      <c r="C10" s="37"/>
      <c r="D10" s="37"/>
      <c r="E10" s="39" t="s">
        <v>6</v>
      </c>
      <c r="F10" s="39"/>
      <c r="G10" s="39"/>
      <c r="H10" s="39"/>
    </row>
    <row r="11" spans="1:17" ht="54" customHeight="1">
      <c r="A11" s="23" t="s">
        <v>2</v>
      </c>
      <c r="B11" s="24"/>
      <c r="C11" s="24"/>
      <c r="D11" s="25"/>
      <c r="E11" s="10">
        <f>AVERAGE('ЭЭ и Мощность'!C9,'ЭЭ и Мощность'!C10,'ЭЭ и Мощность'!C11)*1000</f>
        <v>2211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26" t="s">
        <v>3</v>
      </c>
      <c r="B12" s="27"/>
      <c r="C12" s="27"/>
      <c r="D12" s="28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29" t="s">
        <v>1</v>
      </c>
      <c r="B13" s="30"/>
      <c r="C13" s="30"/>
      <c r="D13" s="31"/>
      <c r="E13" s="9">
        <f>E12-E11</f>
        <v>86605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67.5" customHeight="1">
      <c r="A17" s="32" t="s">
        <v>30</v>
      </c>
      <c r="B17" s="32"/>
      <c r="C17" s="5"/>
      <c r="D17" s="5"/>
      <c r="E17" s="6"/>
      <c r="F17" s="21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5:H5"/>
    <mergeCell ref="D6:F6"/>
    <mergeCell ref="B7:G7"/>
    <mergeCell ref="A9:D10"/>
    <mergeCell ref="B8:H8"/>
    <mergeCell ref="E10:H10"/>
    <mergeCell ref="A11:D11"/>
    <mergeCell ref="A12:D12"/>
    <mergeCell ref="A13:D13"/>
    <mergeCell ref="A17:B17"/>
    <mergeCell ref="A6:C6"/>
  </mergeCells>
  <pageMargins left="1" right="1" top="1" bottom="1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view="pageBreakPreview" zoomScale="70" zoomScaleNormal="100" zoomScaleSheetLayoutView="70" workbookViewId="0">
      <selection activeCell="E13" sqref="E13"/>
    </sheetView>
  </sheetViews>
  <sheetFormatPr defaultColWidth="10.7109375" defaultRowHeight="15"/>
  <cols>
    <col min="1" max="1" width="23.5703125" style="2" customWidth="1"/>
    <col min="2" max="2" width="6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34" t="s">
        <v>29</v>
      </c>
      <c r="B5" s="34"/>
      <c r="C5" s="34"/>
      <c r="D5" s="34"/>
      <c r="E5" s="34"/>
      <c r="F5" s="34"/>
      <c r="G5" s="34"/>
      <c r="H5" s="34"/>
      <c r="I5" s="3"/>
      <c r="J5" s="3"/>
      <c r="K5" s="3"/>
    </row>
    <row r="6" spans="1:17" ht="37.5" customHeight="1">
      <c r="A6" s="33"/>
      <c r="B6" s="33"/>
      <c r="C6" s="33"/>
      <c r="D6" s="35"/>
      <c r="E6" s="35"/>
      <c r="F6" s="35"/>
      <c r="G6" s="3"/>
      <c r="H6" s="3"/>
      <c r="I6" s="3"/>
      <c r="J6" s="3"/>
      <c r="K6" s="3"/>
    </row>
    <row r="7" spans="1:17" ht="24" customHeight="1">
      <c r="A7" s="4" t="s">
        <v>0</v>
      </c>
      <c r="B7" s="36" t="s">
        <v>33</v>
      </c>
      <c r="C7" s="36"/>
      <c r="D7" s="36"/>
      <c r="E7" s="36"/>
      <c r="F7" s="36"/>
      <c r="G7" s="36"/>
      <c r="H7" s="3"/>
      <c r="I7" s="3"/>
      <c r="J7" s="3"/>
      <c r="K7" s="3"/>
    </row>
    <row r="8" spans="1:17" ht="12.75" customHeight="1">
      <c r="A8" s="4"/>
      <c r="B8" s="38"/>
      <c r="C8" s="38"/>
      <c r="D8" s="38"/>
      <c r="E8" s="38"/>
      <c r="F8" s="38"/>
      <c r="G8" s="38"/>
      <c r="H8" s="38"/>
      <c r="I8" s="3"/>
      <c r="J8" s="3"/>
      <c r="K8" s="3"/>
    </row>
    <row r="9" spans="1:17" ht="27.75" customHeight="1">
      <c r="A9" s="37" t="s">
        <v>4</v>
      </c>
      <c r="B9" s="37"/>
      <c r="C9" s="37"/>
      <c r="D9" s="37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37"/>
      <c r="B10" s="37"/>
      <c r="C10" s="37"/>
      <c r="D10" s="37"/>
      <c r="E10" s="39" t="s">
        <v>6</v>
      </c>
      <c r="F10" s="39"/>
      <c r="G10" s="39"/>
      <c r="H10" s="39"/>
    </row>
    <row r="11" spans="1:17" ht="54" customHeight="1">
      <c r="A11" s="23" t="s">
        <v>2</v>
      </c>
      <c r="B11" s="24"/>
      <c r="C11" s="24"/>
      <c r="D11" s="25"/>
      <c r="E11" s="10">
        <f>AVERAGE('ЭЭ и Мощность'!C12,'ЭЭ и Мощность'!C13,'ЭЭ и Мощность'!C14)*1000</f>
        <v>2159.6666666666665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26" t="s">
        <v>3</v>
      </c>
      <c r="B12" s="27"/>
      <c r="C12" s="27"/>
      <c r="D12" s="28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29" t="s">
        <v>1</v>
      </c>
      <c r="B13" s="30"/>
      <c r="C13" s="30"/>
      <c r="D13" s="31"/>
      <c r="E13" s="9">
        <f>E12-E11</f>
        <v>86656.333333333328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6.25" customHeight="1">
      <c r="A17" s="32" t="s">
        <v>30</v>
      </c>
      <c r="B17" s="32"/>
      <c r="C17" s="5"/>
      <c r="D17" s="5"/>
      <c r="E17" s="6"/>
      <c r="F17" s="13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7:B17"/>
    <mergeCell ref="A5:H5"/>
    <mergeCell ref="A9:D10"/>
    <mergeCell ref="A11:D11"/>
    <mergeCell ref="A12:D12"/>
    <mergeCell ref="A13:D13"/>
    <mergeCell ref="A6:C6"/>
    <mergeCell ref="D6:F6"/>
    <mergeCell ref="B7:G7"/>
    <mergeCell ref="B8:H8"/>
    <mergeCell ref="E10:H10"/>
  </mergeCells>
  <pageMargins left="1" right="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85" zoomScaleSheetLayoutView="70" workbookViewId="0">
      <selection activeCell="B8" sqref="B8:H8"/>
    </sheetView>
  </sheetViews>
  <sheetFormatPr defaultColWidth="10.7109375" defaultRowHeight="15"/>
  <cols>
    <col min="1" max="1" width="23.5703125" style="2" customWidth="1"/>
    <col min="2" max="2" width="6.42578125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36.7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4.5" customHeight="1">
      <c r="A5" s="34" t="s">
        <v>29</v>
      </c>
      <c r="B5" s="34"/>
      <c r="C5" s="34"/>
      <c r="D5" s="34"/>
      <c r="E5" s="34"/>
      <c r="F5" s="34"/>
      <c r="G5" s="34"/>
      <c r="H5" s="34"/>
      <c r="I5" s="3"/>
      <c r="J5" s="3"/>
      <c r="K5" s="3"/>
    </row>
    <row r="6" spans="1:17" ht="17.25" customHeight="1">
      <c r="A6" s="33"/>
      <c r="B6" s="33"/>
      <c r="C6" s="33"/>
      <c r="D6" s="35"/>
      <c r="E6" s="35"/>
      <c r="F6" s="35"/>
      <c r="G6" s="3"/>
      <c r="H6" s="3"/>
      <c r="I6" s="3"/>
      <c r="J6" s="3"/>
      <c r="K6" s="3"/>
    </row>
    <row r="7" spans="1:17" ht="17.25" customHeight="1">
      <c r="A7" s="4" t="s">
        <v>0</v>
      </c>
      <c r="B7" s="36" t="s">
        <v>34</v>
      </c>
      <c r="C7" s="36"/>
      <c r="D7" s="36"/>
      <c r="E7" s="36"/>
      <c r="F7" s="36"/>
      <c r="G7" s="36"/>
      <c r="H7" s="3"/>
      <c r="I7" s="3"/>
      <c r="J7" s="3"/>
      <c r="K7" s="3"/>
    </row>
    <row r="8" spans="1:17" ht="17.25" customHeight="1">
      <c r="A8" s="4"/>
      <c r="B8" s="38"/>
      <c r="C8" s="38"/>
      <c r="D8" s="38"/>
      <c r="E8" s="38"/>
      <c r="F8" s="38"/>
      <c r="G8" s="38"/>
      <c r="H8" s="38"/>
      <c r="I8" s="3"/>
      <c r="J8" s="3"/>
      <c r="K8" s="3"/>
    </row>
    <row r="9" spans="1:17" ht="23.25" customHeight="1">
      <c r="A9" s="37" t="s">
        <v>4</v>
      </c>
      <c r="B9" s="37"/>
      <c r="C9" s="37"/>
      <c r="D9" s="37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5.25" customHeight="1">
      <c r="A10" s="37"/>
      <c r="B10" s="37"/>
      <c r="C10" s="37"/>
      <c r="D10" s="37"/>
      <c r="E10" s="39" t="s">
        <v>6</v>
      </c>
      <c r="F10" s="39"/>
      <c r="G10" s="39"/>
      <c r="H10" s="39"/>
    </row>
    <row r="11" spans="1:17" ht="47.25" customHeight="1">
      <c r="A11" s="23" t="s">
        <v>2</v>
      </c>
      <c r="B11" s="24"/>
      <c r="C11" s="24"/>
      <c r="D11" s="25"/>
      <c r="E11" s="10">
        <f>AVERAGE('ЭЭ и Мощность'!C15,'ЭЭ и Мощность'!C16,'ЭЭ и Мощность'!C17)*1000</f>
        <v>0</v>
      </c>
      <c r="F11" s="10" t="s">
        <v>14</v>
      </c>
      <c r="G11" s="10" t="s">
        <v>14</v>
      </c>
      <c r="H11" s="10" t="s">
        <v>14</v>
      </c>
    </row>
    <row r="12" spans="1:17" ht="47.25" customHeight="1">
      <c r="A12" s="26" t="s">
        <v>3</v>
      </c>
      <c r="B12" s="27"/>
      <c r="C12" s="27"/>
      <c r="D12" s="28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7" customHeight="1">
      <c r="A13" s="29" t="s">
        <v>1</v>
      </c>
      <c r="B13" s="30"/>
      <c r="C13" s="30"/>
      <c r="D13" s="31"/>
      <c r="E13" s="9">
        <f>E12-E11</f>
        <v>88816</v>
      </c>
      <c r="F13" s="10" t="s">
        <v>14</v>
      </c>
      <c r="G13" s="10" t="s">
        <v>14</v>
      </c>
      <c r="H13" s="10" t="s">
        <v>14</v>
      </c>
      <c r="Q13" s="3"/>
    </row>
    <row r="14" spans="1:17" ht="59.25" customHeight="1">
      <c r="Q14" s="3"/>
    </row>
    <row r="15" spans="1:17" ht="17.25" customHeight="1">
      <c r="Q15" s="3"/>
    </row>
    <row r="16" spans="1:17" ht="17.25" customHeight="1">
      <c r="Q16" s="3"/>
    </row>
    <row r="17" spans="1:18" ht="49.5" customHeight="1">
      <c r="A17" s="32" t="s">
        <v>30</v>
      </c>
      <c r="B17" s="32"/>
      <c r="C17" s="5"/>
      <c r="D17" s="5"/>
      <c r="E17" s="6"/>
      <c r="F17" s="13" t="s">
        <v>28</v>
      </c>
      <c r="G17" s="12"/>
      <c r="H17" s="12"/>
      <c r="R17" s="3"/>
    </row>
    <row r="18" spans="1:18" ht="17.25" customHeight="1">
      <c r="Q18" s="3"/>
    </row>
    <row r="19" spans="1:18" ht="17.25" customHeight="1">
      <c r="Q19" s="3"/>
    </row>
    <row r="20" spans="1:18" ht="17.25" customHeight="1">
      <c r="Q20" s="3"/>
    </row>
    <row r="21" spans="1:18" ht="17.25" customHeight="1">
      <c r="P21" s="3"/>
      <c r="Q21" s="3"/>
    </row>
    <row r="22" spans="1:18" ht="17.25" customHeight="1">
      <c r="P22" s="3"/>
      <c r="Q22" s="3"/>
    </row>
    <row r="23" spans="1:18" ht="17.25" customHeight="1">
      <c r="P23" s="3"/>
      <c r="Q23" s="3"/>
    </row>
    <row r="24" spans="1:18" ht="17.25" customHeight="1">
      <c r="I24" s="3"/>
      <c r="J24" s="3"/>
      <c r="K24" s="3"/>
    </row>
    <row r="25" spans="1:18" ht="17.25" customHeight="1">
      <c r="I25" s="3"/>
      <c r="J25" s="3"/>
      <c r="K25" s="3"/>
    </row>
    <row r="26" spans="1:18" ht="17.25" customHeight="1"/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 ht="16.5" customHeight="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98" spans="1:1">
      <c r="A98" s="1"/>
    </row>
    <row r="107" spans="1:1">
      <c r="A107" s="1"/>
    </row>
  </sheetData>
  <mergeCells count="11">
    <mergeCell ref="A5:H5"/>
    <mergeCell ref="A6:C6"/>
    <mergeCell ref="D6:F6"/>
    <mergeCell ref="B7:G7"/>
    <mergeCell ref="B8:H8"/>
    <mergeCell ref="A13:D13"/>
    <mergeCell ref="A17:B17"/>
    <mergeCell ref="E10:H10"/>
    <mergeCell ref="A11:D11"/>
    <mergeCell ref="A12:D12"/>
    <mergeCell ref="A9:D10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15" sqref="C15"/>
    </sheetView>
  </sheetViews>
  <sheetFormatPr defaultRowHeight="12.75"/>
  <cols>
    <col min="1" max="1" width="14.140625" customWidth="1"/>
    <col min="2" max="2" width="18.5703125" customWidth="1"/>
    <col min="3" max="3" width="16.7109375" customWidth="1"/>
  </cols>
  <sheetData>
    <row r="1" spans="1:3">
      <c r="A1" s="42" t="s">
        <v>35</v>
      </c>
      <c r="B1" s="42"/>
      <c r="C1" s="42"/>
    </row>
    <row r="2" spans="1:3">
      <c r="A2" s="42"/>
      <c r="B2" s="42"/>
      <c r="C2" s="42"/>
    </row>
    <row r="4" spans="1:3">
      <c r="A4" s="40"/>
      <c r="B4" s="19" t="s">
        <v>7</v>
      </c>
      <c r="C4" s="20" t="s">
        <v>8</v>
      </c>
    </row>
    <row r="5" spans="1:3">
      <c r="A5" s="41"/>
      <c r="B5" s="19" t="s">
        <v>27</v>
      </c>
      <c r="C5" s="19" t="s">
        <v>9</v>
      </c>
    </row>
    <row r="6" spans="1:3">
      <c r="A6" s="14" t="s">
        <v>15</v>
      </c>
      <c r="B6" s="17">
        <v>6397672</v>
      </c>
      <c r="C6" s="18">
        <v>7.6429999999999998</v>
      </c>
    </row>
    <row r="7" spans="1:3">
      <c r="A7" s="14" t="s">
        <v>16</v>
      </c>
      <c r="B7" s="17">
        <v>4718894</v>
      </c>
      <c r="C7" s="18">
        <v>7.1420000000000003</v>
      </c>
    </row>
    <row r="8" spans="1:3">
      <c r="A8" s="14" t="s">
        <v>17</v>
      </c>
      <c r="B8" s="17">
        <v>3687601</v>
      </c>
      <c r="C8" s="18">
        <v>3.8940000000000001</v>
      </c>
    </row>
    <row r="9" spans="1:3">
      <c r="A9" s="14" t="s">
        <v>18</v>
      </c>
      <c r="B9" s="17">
        <v>3888560</v>
      </c>
      <c r="C9" s="22">
        <v>2.3359999999999999</v>
      </c>
    </row>
    <row r="10" spans="1:3">
      <c r="A10" s="14" t="s">
        <v>19</v>
      </c>
      <c r="B10" s="17">
        <v>3653277</v>
      </c>
      <c r="C10" s="22">
        <v>2.1749999999999998</v>
      </c>
    </row>
    <row r="11" spans="1:3">
      <c r="A11" s="14" t="s">
        <v>20</v>
      </c>
      <c r="B11" s="17">
        <v>2787881</v>
      </c>
      <c r="C11" s="22">
        <v>2.1219999999999999</v>
      </c>
    </row>
    <row r="12" spans="1:3">
      <c r="A12" s="14" t="s">
        <v>21</v>
      </c>
      <c r="B12" s="17">
        <v>1368408</v>
      </c>
      <c r="C12" s="22">
        <v>2.0299999999999998</v>
      </c>
    </row>
    <row r="13" spans="1:3">
      <c r="A13" s="14" t="s">
        <v>22</v>
      </c>
      <c r="B13" s="17">
        <v>2796803</v>
      </c>
      <c r="C13" s="22">
        <v>2.0259999999999998</v>
      </c>
    </row>
    <row r="14" spans="1:3">
      <c r="A14" s="14" t="s">
        <v>23</v>
      </c>
      <c r="B14" s="17">
        <v>3451252</v>
      </c>
      <c r="C14" s="22">
        <v>2.423</v>
      </c>
    </row>
    <row r="15" spans="1:3">
      <c r="A15" s="14" t="s">
        <v>24</v>
      </c>
      <c r="B15" s="17">
        <v>0</v>
      </c>
      <c r="C15" s="22">
        <v>0</v>
      </c>
    </row>
    <row r="16" spans="1:3">
      <c r="A16" s="14" t="s">
        <v>25</v>
      </c>
      <c r="B16" s="17">
        <v>0</v>
      </c>
      <c r="C16" s="22">
        <v>0</v>
      </c>
    </row>
    <row r="17" spans="1:3">
      <c r="A17" s="14" t="s">
        <v>26</v>
      </c>
      <c r="B17" s="17">
        <v>0</v>
      </c>
      <c r="C17" s="22">
        <v>0</v>
      </c>
    </row>
    <row r="18" spans="1:3">
      <c r="A18" s="14"/>
      <c r="B18" s="17">
        <f>SUM(B6:B17)</f>
        <v>32750348</v>
      </c>
      <c r="C18" s="18">
        <f>SUM(C6:C17)</f>
        <v>31.791000000000004</v>
      </c>
    </row>
    <row r="19" spans="1:3">
      <c r="A19" s="14"/>
      <c r="B19" s="15"/>
      <c r="C19" s="16"/>
    </row>
    <row r="20" spans="1:3">
      <c r="A20" s="14"/>
      <c r="B20" s="14"/>
      <c r="C20" s="14"/>
    </row>
  </sheetData>
  <mergeCells count="2">
    <mergeCell ref="A4:A5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кв</vt:lpstr>
      <vt:lpstr>2 кв</vt:lpstr>
      <vt:lpstr>3 кв</vt:lpstr>
      <vt:lpstr>4 кв</vt:lpstr>
      <vt:lpstr>ЭЭ и Мощность</vt:lpstr>
      <vt:lpstr>'1 кв'!__MAINVEDOM__</vt:lpstr>
      <vt:lpstr>'1 кв'!Область_печати</vt:lpstr>
      <vt:lpstr>'4 кв'!Область_печати</vt:lpstr>
    </vt:vector>
  </TitlesOfParts>
  <Company>ООО НПО "Мир"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Авилочев Евгений Александрович</dc:creator>
  <cp:lastModifiedBy>KolesnikovaGO</cp:lastModifiedBy>
  <cp:lastPrinted>2014-07-01T01:02:28Z</cp:lastPrinted>
  <dcterms:created xsi:type="dcterms:W3CDTF">2002-04-15T03:00:49Z</dcterms:created>
  <dcterms:modified xsi:type="dcterms:W3CDTF">2015-10-06T04:18:27Z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CSRevision">
    <vt:lpwstr>1.5</vt:lpwstr>
  </property>
  <property fmtid="{D5CDD505-2E9C-101B-9397-08002B2CF9AE}" pid="3" name="RCSAuthor">
    <vt:lpwstr>max</vt:lpwstr>
  </property>
  <property fmtid="{D5CDD505-2E9C-101B-9397-08002B2CF9AE}" pid="4" name="RCSRevDate">
    <vt:lpwstr>02.11.2007 8:40</vt:lpwstr>
  </property>
</Properties>
</file>